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0A62E2DC-44B7-4448-A1CB-C8D4AA7BD5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par categorie" sheetId="2" r:id="rId1"/>
    <sheet name="Dépens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 s="1"/>
  <c r="C12" i="2"/>
  <c r="C11" i="2"/>
  <c r="D11" i="2" s="1"/>
  <c r="C10" i="2"/>
  <c r="D10" i="2" s="1"/>
  <c r="C9" i="2"/>
  <c r="C8" i="2"/>
  <c r="D8" i="2" s="1"/>
  <c r="C7" i="2"/>
  <c r="D7" i="2" s="1"/>
  <c r="C6" i="2"/>
  <c r="D6" i="2" s="1"/>
  <c r="D9" i="2"/>
  <c r="C5" i="2"/>
  <c r="B14" i="2"/>
  <c r="D12" i="2"/>
  <c r="C14" i="2" l="1"/>
  <c r="D14" i="2" s="1"/>
  <c r="D5" i="2"/>
</calcChain>
</file>

<file path=xl/sharedStrings.xml><?xml version="1.0" encoding="utf-8"?>
<sst xmlns="http://schemas.openxmlformats.org/spreadsheetml/2006/main" count="41" uniqueCount="30">
  <si>
    <t>Budget</t>
  </si>
  <si>
    <t>Difference</t>
  </si>
  <si>
    <t>Auto</t>
  </si>
  <si>
    <t>Total</t>
  </si>
  <si>
    <t>Date</t>
  </si>
  <si>
    <t>Description</t>
  </si>
  <si>
    <t>Shopping</t>
  </si>
  <si>
    <t>Rug</t>
  </si>
  <si>
    <t>Flight No</t>
  </si>
  <si>
    <t>Petrol</t>
  </si>
  <si>
    <t>Cinema Tickets</t>
  </si>
  <si>
    <t>Dinner Out</t>
  </si>
  <si>
    <t>Medicine</t>
  </si>
  <si>
    <t>Shoes</t>
  </si>
  <si>
    <t>Gift</t>
  </si>
  <si>
    <t>Telephone</t>
  </si>
  <si>
    <t>Budget mensuel</t>
  </si>
  <si>
    <t>Dépense</t>
  </si>
  <si>
    <t>Montant</t>
  </si>
  <si>
    <t>Catégorie</t>
  </si>
  <si>
    <t>Sorties</t>
  </si>
  <si>
    <t>Courses</t>
  </si>
  <si>
    <t>Médical</t>
  </si>
  <si>
    <t>Achats</t>
  </si>
  <si>
    <t>Voyage</t>
  </si>
  <si>
    <t>Autres</t>
  </si>
  <si>
    <t>Utilitaires</t>
  </si>
  <si>
    <t>Domicile</t>
  </si>
  <si>
    <t>Dépenses</t>
  </si>
  <si>
    <t>Comment l'utiliser :
   1. Entrez votre budget par catégorie dans le tableau ci-dessous (cellules en jaune)_x000B_   2. Entrez vos dépenses dans l'onglet dépenses
   3. Comparez votre budget aux dépenses effectivement réalisées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</si>
</sst>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[$€-2]#,##0.00_);[Red]\([$€-2]#,##0.00\)"/>
    <numFmt numFmtId="165" formatCode="dd/mm/yy"/>
    <numFmt numFmtId="166" formatCode="_-* #,##0.00\ [$€-40C]_-;\-* #,##0.00\ [$€-40C]_-;_-* &quot;-&quot;??\ [$€-40C]_-;_-@_-"/>
  </numFmts>
  <fonts count="5">
    <font>
      <sz val="10"/>
      <color indexed="8"/>
      <name val="Helvetica Neue"/>
    </font>
    <font>
      <b/>
      <sz val="10"/>
      <color indexed="12"/>
      <name val="Helvetica Neue"/>
    </font>
    <font>
      <sz val="10"/>
      <color indexed="8"/>
      <name val="Helvetica Neue Medium"/>
    </font>
    <font>
      <b/>
      <sz val="10"/>
      <color indexed="8"/>
      <name val="Helvetica Neue"/>
    </font>
    <font>
      <b/>
      <sz val="2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indexed="64"/>
      </patternFill>
    </fill>
  </fills>
  <borders count="22">
    <border>
      <left/>
      <right/>
      <top/>
      <bottom/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 style="thin">
        <color indexed="15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5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 style="thin">
        <color indexed="12"/>
      </right>
      <top/>
      <bottom style="thin">
        <color indexed="15"/>
      </bottom>
      <diagonal/>
    </border>
    <border>
      <left style="thin">
        <color indexed="12"/>
      </left>
      <right style="thin">
        <color indexed="12"/>
      </right>
      <top/>
      <bottom style="thin">
        <color indexed="15"/>
      </bottom>
      <diagonal/>
    </border>
    <border>
      <left style="thin">
        <color indexed="12"/>
      </left>
      <right/>
      <top/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4"/>
      </bottom>
      <diagonal/>
    </border>
    <border>
      <left/>
      <right style="thin">
        <color indexed="15"/>
      </right>
      <top style="thin">
        <color indexed="14"/>
      </top>
      <bottom style="thin">
        <color indexed="14"/>
      </bottom>
      <diagonal/>
    </border>
    <border>
      <left/>
      <right style="thin">
        <color indexed="15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/>
      <top style="thin">
        <color indexed="14"/>
      </top>
      <bottom style="thin">
        <color indexed="15"/>
      </bottom>
      <diagonal/>
    </border>
    <border>
      <left/>
      <right style="thin">
        <color indexed="14"/>
      </right>
      <top style="thin">
        <color indexed="15"/>
      </top>
      <bottom/>
      <diagonal/>
    </border>
    <border>
      <left style="thin">
        <color indexed="14"/>
      </left>
      <right style="thin">
        <color indexed="14"/>
      </right>
      <top style="thin">
        <color indexed="15"/>
      </top>
      <bottom/>
      <diagonal/>
    </border>
    <border>
      <left style="thin">
        <color indexed="14"/>
      </left>
      <right/>
      <top style="thin">
        <color indexed="15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49" fontId="0" fillId="4" borderId="4" xfId="0" applyNumberFormat="1" applyFont="1" applyFill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8" fontId="0" fillId="3" borderId="1" xfId="0" applyNumberFormat="1" applyFont="1" applyFill="1" applyBorder="1" applyAlignment="1">
      <alignment vertical="top" wrapText="1"/>
    </xf>
    <xf numFmtId="8" fontId="0" fillId="0" borderId="2" xfId="0" applyNumberFormat="1" applyFont="1" applyBorder="1" applyAlignment="1">
      <alignment vertical="top" wrapText="1"/>
    </xf>
    <xf numFmtId="8" fontId="0" fillId="3" borderId="3" xfId="0" applyNumberFormat="1" applyFont="1" applyFill="1" applyBorder="1" applyAlignment="1">
      <alignment vertical="top" wrapText="1"/>
    </xf>
    <xf numFmtId="8" fontId="0" fillId="4" borderId="4" xfId="0" applyNumberFormat="1" applyFont="1" applyFill="1" applyBorder="1" applyAlignment="1">
      <alignment vertical="top" wrapText="1"/>
    </xf>
    <xf numFmtId="8" fontId="0" fillId="0" borderId="4" xfId="0" applyNumberFormat="1" applyFont="1" applyBorder="1" applyAlignment="1">
      <alignment vertical="top" wrapText="1"/>
    </xf>
    <xf numFmtId="8" fontId="0" fillId="3" borderId="5" xfId="0" applyNumberFormat="1" applyFont="1" applyFill="1" applyBorder="1" applyAlignment="1">
      <alignment vertical="top" wrapText="1"/>
    </xf>
    <xf numFmtId="8" fontId="0" fillId="0" borderId="6" xfId="0" applyNumberFormat="1" applyFont="1" applyBorder="1" applyAlignment="1">
      <alignment vertical="top" wrapText="1"/>
    </xf>
    <xf numFmtId="165" fontId="0" fillId="0" borderId="8" xfId="0" applyNumberFormat="1" applyFont="1" applyBorder="1" applyAlignment="1">
      <alignment horizontal="left" vertical="top" wrapText="1"/>
    </xf>
    <xf numFmtId="165" fontId="0" fillId="4" borderId="9" xfId="0" applyNumberFormat="1" applyFont="1" applyFill="1" applyBorder="1" applyAlignment="1">
      <alignment horizontal="left" vertical="top" wrapText="1"/>
    </xf>
    <xf numFmtId="165" fontId="0" fillId="0" borderId="9" xfId="0" applyNumberFormat="1" applyFont="1" applyBorder="1" applyAlignment="1">
      <alignment horizontal="left" vertical="top" wrapText="1"/>
    </xf>
    <xf numFmtId="164" fontId="0" fillId="0" borderId="10" xfId="0" applyNumberFormat="1" applyFont="1" applyBorder="1" applyAlignment="1">
      <alignment vertical="top" wrapText="1"/>
    </xf>
    <xf numFmtId="164" fontId="0" fillId="4" borderId="11" xfId="0" applyNumberFormat="1" applyFont="1" applyFill="1" applyBorder="1" applyAlignment="1">
      <alignment vertical="top" wrapText="1"/>
    </xf>
    <xf numFmtId="164" fontId="0" fillId="0" borderId="11" xfId="0" applyNumberFormat="1" applyFont="1" applyBorder="1" applyAlignment="1">
      <alignment vertical="top" wrapText="1"/>
    </xf>
    <xf numFmtId="49" fontId="1" fillId="2" borderId="12" xfId="0" applyNumberFormat="1" applyFont="1" applyFill="1" applyBorder="1" applyAlignment="1">
      <alignment vertical="top" wrapText="1"/>
    </xf>
    <xf numFmtId="49" fontId="1" fillId="2" borderId="13" xfId="0" applyNumberFormat="1" applyFont="1" applyFill="1" applyBorder="1" applyAlignment="1">
      <alignment vertical="top" wrapText="1"/>
    </xf>
    <xf numFmtId="49" fontId="1" fillId="2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Border="1" applyAlignment="1">
      <alignment vertical="top" wrapText="1"/>
    </xf>
    <xf numFmtId="49" fontId="2" fillId="0" borderId="16" xfId="0" applyNumberFormat="1" applyFont="1" applyBorder="1" applyAlignment="1">
      <alignment vertical="top" wrapText="1"/>
    </xf>
    <xf numFmtId="49" fontId="2" fillId="0" borderId="17" xfId="0" applyNumberFormat="1" applyFont="1" applyBorder="1" applyAlignment="1">
      <alignment vertical="top" wrapText="1"/>
    </xf>
    <xf numFmtId="8" fontId="0" fillId="0" borderId="10" xfId="0" applyNumberFormat="1" applyFont="1" applyBorder="1" applyAlignment="1">
      <alignment vertical="top" wrapText="1"/>
    </xf>
    <xf numFmtId="8" fontId="0" fillId="4" borderId="11" xfId="0" applyNumberFormat="1" applyFont="1" applyFill="1" applyBorder="1" applyAlignment="1">
      <alignment vertical="top" wrapText="1"/>
    </xf>
    <xf numFmtId="8" fontId="0" fillId="0" borderId="11" xfId="0" applyNumberFormat="1" applyFont="1" applyBorder="1" applyAlignment="1">
      <alignment vertical="top" wrapText="1"/>
    </xf>
    <xf numFmtId="8" fontId="0" fillId="0" borderId="18" xfId="0" applyNumberFormat="1" applyFont="1" applyBorder="1" applyAlignment="1">
      <alignment vertical="top" wrapText="1"/>
    </xf>
    <xf numFmtId="49" fontId="1" fillId="2" borderId="14" xfId="0" applyNumberFormat="1" applyFont="1" applyFill="1" applyBorder="1" applyAlignment="1">
      <alignment vertical="top" wrapText="1"/>
    </xf>
    <xf numFmtId="49" fontId="3" fillId="5" borderId="19" xfId="0" applyNumberFormat="1" applyFont="1" applyFill="1" applyBorder="1" applyAlignment="1">
      <alignment vertical="top" wrapText="1"/>
    </xf>
    <xf numFmtId="166" fontId="3" fillId="5" borderId="20" xfId="0" applyNumberFormat="1" applyFont="1" applyFill="1" applyBorder="1" applyAlignment="1">
      <alignment vertical="top" wrapText="1"/>
    </xf>
    <xf numFmtId="166" fontId="3" fillId="5" borderId="21" xfId="0" applyNumberFormat="1" applyFont="1" applyFill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Font="1" applyAlignment="1">
      <alignment horizontal="left" vertical="top" wrapText="1"/>
    </xf>
    <xf numFmtId="0" fontId="0" fillId="0" borderId="7" xfId="0" applyNumberFormat="1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4" formatCode="[$€-2]#,##0.00_);[Red]\([$€-2]#,##0.00\)"/>
      <fill>
        <patternFill patternType="solid">
          <fgColor indexed="64"/>
          <bgColor indexed="17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14"/>
        </left>
        <right/>
        <top style="thin">
          <color indexed="14"/>
        </top>
        <bottom style="thin">
          <color indexed="1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solid">
          <fgColor indexed="64"/>
          <bgColor indexed="17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14"/>
        </left>
        <right style="thin">
          <color indexed="14"/>
        </right>
        <top style="thin">
          <color indexed="14"/>
        </top>
        <bottom style="thin">
          <color indexed="1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solid">
          <fgColor indexed="64"/>
          <bgColor indexed="17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14"/>
        </left>
        <right style="thin">
          <color indexed="14"/>
        </right>
        <top style="thin">
          <color indexed="14"/>
        </top>
        <bottom style="thin">
          <color indexed="1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5" formatCode="dd/mm/yy"/>
      <fill>
        <patternFill patternType="solid">
          <fgColor indexed="64"/>
          <bgColor indexed="17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14"/>
        </right>
        <top style="thin">
          <color indexed="14"/>
        </top>
        <bottom style="thin">
          <color indexed="14"/>
        </bottom>
        <vertical/>
        <horizontal/>
      </border>
    </dxf>
    <dxf>
      <border outline="0">
        <left style="thin">
          <color indexed="14"/>
        </left>
        <right style="thin">
          <color indexed="14"/>
        </right>
        <top style="thin">
          <color indexed="14"/>
        </top>
        <bottom style="thin">
          <color indexed="14"/>
        </bottom>
      </border>
    </dxf>
    <dxf>
      <border outline="0">
        <bottom style="thin">
          <color indexed="1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Helvetica Neue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2"/>
        </left>
        <right style="thin">
          <color indexed="1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6" formatCode="_-* #,##0.00\ [$€-40C]_-;\-* #,##0.00\ [$€-40C]_-;_-* &quot;-&quot;??\ [$€-40C]_-;_-@_-"/>
      <fill>
        <patternFill patternType="solid">
          <fgColor indexed="64"/>
          <bgColor indexed="18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4"/>
        </left>
        <right/>
        <top style="thin">
          <color indexed="15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6" formatCode="_-* #,##0.00\ [$€-40C]_-;\-* #,##0.00\ [$€-40C]_-;_-* &quot;-&quot;??\ [$€-40C]_-;_-@_-"/>
      <fill>
        <patternFill patternType="solid">
          <fgColor indexed="64"/>
          <bgColor indexed="18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4"/>
        </left>
        <right style="thin">
          <color indexed="14"/>
        </right>
        <top style="thin">
          <color indexed="15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6" formatCode="_-* #,##0.00\ [$€-40C]_-;\-* #,##0.00\ [$€-40C]_-;_-* &quot;-&quot;??\ [$€-40C]_-;_-@_-"/>
      <fill>
        <patternFill patternType="solid">
          <fgColor indexed="64"/>
          <bgColor indexed="18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4"/>
        </left>
        <right style="thin">
          <color indexed="14"/>
        </right>
        <top style="thin">
          <color indexed="1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2" formatCode="#,##0.00\ &quot;€&quot;;[Red]\-#,##0.00\ &quot;€&quot;"/>
      <fill>
        <patternFill patternType="solid">
          <fgColor indexed="64"/>
          <bgColor indexed="16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15"/>
        </left>
        <right style="thin">
          <color indexed="14"/>
        </right>
        <top style="thin">
          <color indexed="14"/>
        </top>
        <bottom style="thin">
          <color indexed="1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solid">
          <fgColor indexed="64"/>
          <bgColor indexed="18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14"/>
        </right>
        <top style="thin">
          <color indexed="1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 Medium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 style="thin">
          <color indexed="15"/>
        </right>
        <top style="thin">
          <color indexed="14"/>
        </top>
        <bottom style="thin">
          <color indexed="15"/>
        </bottom>
        <vertical/>
        <horizontal/>
      </border>
    </dxf>
    <dxf>
      <border outline="0">
        <top style="thin">
          <color indexed="15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6" formatCode="_-* #,##0.00\ [$€-40C]_-;\-* #,##0.00\ [$€-40C]_-;_-* &quot;-&quot;??\ [$€-40C]_-;_-@_-"/>
      <fill>
        <patternFill patternType="solid">
          <fgColor indexed="64"/>
          <bgColor indexed="18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4"/>
        </left>
        <right style="thin">
          <color indexed="14"/>
        </right>
        <top/>
        <bottom/>
      </border>
    </dxf>
    <dxf>
      <border outline="0">
        <left style="thin">
          <color indexed="14"/>
        </left>
        <right style="thin">
          <color indexed="14"/>
        </right>
        <top style="thin">
          <color indexed="14"/>
        </top>
        <bottom style="thin">
          <color indexed="14"/>
        </bottom>
      </border>
    </dxf>
    <dxf>
      <border outline="0">
        <bottom style="thin">
          <color indexed="1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Helvetica Neue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12"/>
        </left>
        <right style="thin">
          <color indexed="12"/>
        </right>
        <top/>
        <bottom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EFFFE"/>
      <rgbColor rgb="FF00A2FF"/>
      <rgbColor rgb="FFC8C8C8"/>
      <rgbColor rgb="FF89847F"/>
      <rgbColor rgb="FFFFFAE6"/>
      <rgbColor rgb="FFF7F7F6"/>
      <rgbColor rgb="FFECECEA"/>
      <rgbColor rgb="FF919191"/>
      <rgbColor rgb="FFF8BA00"/>
      <rgbColor rgb="FFFE2500"/>
      <rgbColor rgb="FF22AEFF"/>
      <rgbColor rgb="FF73DD4D"/>
      <rgbColor rgb="FFA0A0A0"/>
      <rgbColor rgb="FFB8B8B8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200" b="0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 u="none" strike="noStrike">
                <a:solidFill>
                  <a:srgbClr val="000000"/>
                </a:solidFill>
                <a:latin typeface="Helvetica Neue"/>
              </a:rPr>
              <a:t>Budget vs. Dépense</a:t>
            </a:r>
          </a:p>
        </c:rich>
      </c:tx>
      <c:layout>
        <c:manualLayout>
          <c:xMode val="edge"/>
          <c:yMode val="edge"/>
          <c:x val="0.28985100000000003"/>
          <c:y val="0"/>
          <c:w val="0.41591699999999998"/>
          <c:h val="8.9901300000000003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210198"/>
          <c:y val="8.9901300000000003E-2"/>
          <c:w val="0.784802"/>
          <c:h val="0.5258310000000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par categorie'!$B$4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'Budget par categorie'!$A$5:$A$13</c:f>
              <c:strCache>
                <c:ptCount val="9"/>
                <c:pt idx="0">
                  <c:v>Auto</c:v>
                </c:pt>
                <c:pt idx="1">
                  <c:v>Achats</c:v>
                </c:pt>
                <c:pt idx="2">
                  <c:v>Autres</c:v>
                </c:pt>
                <c:pt idx="3">
                  <c:v>Courses</c:v>
                </c:pt>
                <c:pt idx="4">
                  <c:v>Domicile</c:v>
                </c:pt>
                <c:pt idx="5">
                  <c:v>Médical</c:v>
                </c:pt>
                <c:pt idx="6">
                  <c:v>Sorties</c:v>
                </c:pt>
                <c:pt idx="7">
                  <c:v>Utilitaires</c:v>
                </c:pt>
                <c:pt idx="8">
                  <c:v>Voyage</c:v>
                </c:pt>
              </c:strCache>
            </c:strRef>
          </c:cat>
          <c:val>
            <c:numRef>
              <c:f>'Budget par categorie'!$B$5:$B$13</c:f>
              <c:numCache>
                <c:formatCode>"€"#,##0.00_);[Red]\("€"#,##0.00\)</c:formatCode>
                <c:ptCount val="9"/>
                <c:pt idx="0">
                  <c:v>200</c:v>
                </c:pt>
                <c:pt idx="1">
                  <c:v>300</c:v>
                </c:pt>
                <c:pt idx="2">
                  <c:v>50</c:v>
                </c:pt>
                <c:pt idx="3">
                  <c:v>350</c:v>
                </c:pt>
                <c:pt idx="4">
                  <c:v>300</c:v>
                </c:pt>
                <c:pt idx="5">
                  <c:v>100</c:v>
                </c:pt>
                <c:pt idx="6">
                  <c:v>200</c:v>
                </c:pt>
                <c:pt idx="7">
                  <c:v>200</c:v>
                </c:pt>
                <c:pt idx="8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DB8-A8BF-21C7991942CC}"/>
            </c:ext>
          </c:extLst>
        </c:ser>
        <c:ser>
          <c:idx val="1"/>
          <c:order val="1"/>
          <c:tx>
            <c:strRef>
              <c:f>'Budget par categorie'!$C$4</c:f>
              <c:strCache>
                <c:ptCount val="1"/>
                <c:pt idx="0">
                  <c:v>Dépense</c:v>
                </c:pt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'Budget par categorie'!$A$5:$A$13</c:f>
              <c:strCache>
                <c:ptCount val="9"/>
                <c:pt idx="0">
                  <c:v>Auto</c:v>
                </c:pt>
                <c:pt idx="1">
                  <c:v>Achats</c:v>
                </c:pt>
                <c:pt idx="2">
                  <c:v>Autres</c:v>
                </c:pt>
                <c:pt idx="3">
                  <c:v>Courses</c:v>
                </c:pt>
                <c:pt idx="4">
                  <c:v>Domicile</c:v>
                </c:pt>
                <c:pt idx="5">
                  <c:v>Médical</c:v>
                </c:pt>
                <c:pt idx="6">
                  <c:v>Sorties</c:v>
                </c:pt>
                <c:pt idx="7">
                  <c:v>Utilitaires</c:v>
                </c:pt>
                <c:pt idx="8">
                  <c:v>Voyage</c:v>
                </c:pt>
              </c:strCache>
            </c:strRef>
          </c:cat>
          <c:val>
            <c:numRef>
              <c:f>'Budget par categorie'!$C$5:$C$13</c:f>
              <c:numCache>
                <c:formatCode>"€"#,##0.00_);[Red]\("€"#,##0.00\)</c:formatCode>
                <c:ptCount val="9"/>
                <c:pt idx="0">
                  <c:v>255</c:v>
                </c:pt>
                <c:pt idx="1">
                  <c:v>250</c:v>
                </c:pt>
                <c:pt idx="2">
                  <c:v>350</c:v>
                </c:pt>
                <c:pt idx="3">
                  <c:v>90</c:v>
                </c:pt>
                <c:pt idx="4">
                  <c:v>32</c:v>
                </c:pt>
                <c:pt idx="5">
                  <c:v>50.75</c:v>
                </c:pt>
                <c:pt idx="6">
                  <c:v>35</c:v>
                </c:pt>
                <c:pt idx="7">
                  <c:v>80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A-4DB8-A8BF-21C79919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125"/>
        <c:minorUnit val="62.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20241899999999999"/>
          <c:y val="0.94599200000000006"/>
          <c:w val="0.79758099999999998"/>
          <c:h val="5.400819999999999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200" b="0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 u="none" strike="noStrike">
                <a:solidFill>
                  <a:srgbClr val="000000"/>
                </a:solidFill>
                <a:latin typeface="Helvetica Neue"/>
              </a:rPr>
              <a:t>Synthèse</a:t>
            </a:r>
          </a:p>
        </c:rich>
      </c:tx>
      <c:layout>
        <c:manualLayout>
          <c:xMode val="edge"/>
          <c:yMode val="edge"/>
          <c:x val="0.30855399999999999"/>
          <c:y val="0"/>
          <c:w val="0.33627400000000002"/>
          <c:h val="0.18187800000000001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8498500000000001"/>
          <c:y val="0.18187800000000001"/>
          <c:w val="0.58341200000000004"/>
          <c:h val="0.56111599999999995"/>
        </c:manualLayout>
      </c:layout>
      <c:pieChart>
        <c:varyColors val="1"/>
        <c:ser>
          <c:idx val="0"/>
          <c:order val="0"/>
          <c:tx>
            <c:strRef>
              <c:f>'Budget par categorie'!$C$4</c:f>
              <c:strCache>
                <c:ptCount val="1"/>
                <c:pt idx="0">
                  <c:v>Dépense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1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6B2D-4370-9601-640CFC8B8CC8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4-6B2D-4370-9601-640CFC8B8CC8}"/>
              </c:ext>
            </c:extLst>
          </c:dPt>
          <c:dPt>
            <c:idx val="3"/>
            <c:bubble3D val="0"/>
            <c:spPr>
              <a:solidFill>
                <a:srgbClr val="F8BA0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6-6B2D-4370-9601-640CFC8B8CC8}"/>
              </c:ext>
            </c:extLst>
          </c:dPt>
          <c:dPt>
            <c:idx val="4"/>
            <c:bubble3D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8-6B2D-4370-9601-640CFC8B8CC8}"/>
              </c:ext>
            </c:extLst>
          </c:dPt>
          <c:dPt>
            <c:idx val="5"/>
            <c:bubble3D val="0"/>
            <c:spPr>
              <a:solidFill>
                <a:schemeClr val="accent6">
                  <a:satOff val="-20754"/>
                  <a:lumOff val="-16738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A-6B2D-4370-9601-640CFC8B8CC8}"/>
              </c:ext>
            </c:extLst>
          </c:dPt>
          <c:dPt>
            <c:idx val="6"/>
            <c:bubble3D val="0"/>
            <c:spPr>
              <a:solidFill>
                <a:srgbClr val="22AEFF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C-6B2D-4370-9601-640CFC8B8CC8}"/>
              </c:ext>
            </c:extLst>
          </c:dPt>
          <c:dPt>
            <c:idx val="7"/>
            <c:bubble3D val="0"/>
            <c:spPr>
              <a:solidFill>
                <a:srgbClr val="73DD4E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E-6B2D-4370-9601-640CFC8B8CC8}"/>
              </c:ext>
            </c:extLst>
          </c:dPt>
          <c:dPt>
            <c:idx val="8"/>
            <c:bubble3D val="0"/>
            <c:spPr>
              <a:solidFill>
                <a:srgbClr val="A0A0A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0-6B2D-4370-9601-640CFC8B8CC8}"/>
              </c:ext>
            </c:extLst>
          </c:dPt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6B2D-4370-9601-640CFC8B8CC8}"/>
                </c:ext>
              </c:extLst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B2D-4370-9601-640CFC8B8CC8}"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6B2D-4370-9601-640CFC8B8CC8}"/>
                </c:ext>
              </c:extLst>
            </c:dLbl>
            <c:dLbl>
              <c:idx val="3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6B2D-4370-9601-640CFC8B8CC8}"/>
                </c:ext>
              </c:extLst>
            </c:dLbl>
            <c:dLbl>
              <c:idx val="4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6B2D-4370-9601-640CFC8B8CC8}"/>
                </c:ext>
              </c:extLst>
            </c:dLbl>
            <c:dLbl>
              <c:idx val="5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6B2D-4370-9601-640CFC8B8CC8}"/>
                </c:ext>
              </c:extLst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6B2D-4370-9601-640CFC8B8CC8}"/>
                </c:ext>
              </c:extLst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6B2D-4370-9601-640CFC8B8CC8}"/>
                </c:ext>
              </c:extLst>
            </c:dLbl>
            <c:dLbl>
              <c:idx val="8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B2D-4370-9601-640CFC8B8CC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par categorie'!$A$5:$A$13</c:f>
              <c:strCache>
                <c:ptCount val="9"/>
                <c:pt idx="0">
                  <c:v>Auto</c:v>
                </c:pt>
                <c:pt idx="1">
                  <c:v>Achats</c:v>
                </c:pt>
                <c:pt idx="2">
                  <c:v>Autres</c:v>
                </c:pt>
                <c:pt idx="3">
                  <c:v>Courses</c:v>
                </c:pt>
                <c:pt idx="4">
                  <c:v>Domicile</c:v>
                </c:pt>
                <c:pt idx="5">
                  <c:v>Médical</c:v>
                </c:pt>
                <c:pt idx="6">
                  <c:v>Sorties</c:v>
                </c:pt>
                <c:pt idx="7">
                  <c:v>Utilitaires</c:v>
                </c:pt>
                <c:pt idx="8">
                  <c:v>Voyage</c:v>
                </c:pt>
              </c:strCache>
            </c:strRef>
          </c:cat>
          <c:val>
            <c:numRef>
              <c:f>'Budget par categorie'!$C$5:$C$13</c:f>
              <c:numCache>
                <c:formatCode>"€"#,##0.00_);[Red]\("€"#,##0.00\)</c:formatCode>
                <c:ptCount val="9"/>
                <c:pt idx="0">
                  <c:v>255</c:v>
                </c:pt>
                <c:pt idx="1">
                  <c:v>250</c:v>
                </c:pt>
                <c:pt idx="2">
                  <c:v>350</c:v>
                </c:pt>
                <c:pt idx="3">
                  <c:v>90</c:v>
                </c:pt>
                <c:pt idx="4">
                  <c:v>32</c:v>
                </c:pt>
                <c:pt idx="5">
                  <c:v>50.75</c:v>
                </c:pt>
                <c:pt idx="6">
                  <c:v>35</c:v>
                </c:pt>
                <c:pt idx="7">
                  <c:v>80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B2D-4370-9601-640CFC8B8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7"/>
      </c:pie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0580199999999999"/>
          <c:y val="0.85611000000000004"/>
          <c:w val="0.66420436774419078"/>
          <c:h val="0.1438900326138478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123825</xdr:rowOff>
    </xdr:from>
    <xdr:to>
      <xdr:col>8</xdr:col>
      <xdr:colOff>65913</xdr:colOff>
      <xdr:row>13</xdr:row>
      <xdr:rowOff>4496</xdr:rowOff>
    </xdr:to>
    <xdr:graphicFrame macro="">
      <xdr:nvGraphicFramePr>
        <xdr:cNvPr id="6" name="2D Column Chart">
          <a:extLst>
            <a:ext uri="{FF2B5EF4-FFF2-40B4-BE49-F238E27FC236}">
              <a16:creationId xmlns:a16="http://schemas.microsoft.com/office/drawing/2014/main" id="{4185DAB2-06AD-4145-9393-527E9F4F9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0</xdr:row>
      <xdr:rowOff>209550</xdr:rowOff>
    </xdr:from>
    <xdr:to>
      <xdr:col>6</xdr:col>
      <xdr:colOff>249012</xdr:colOff>
      <xdr:row>13</xdr:row>
      <xdr:rowOff>0</xdr:rowOff>
    </xdr:to>
    <xdr:graphicFrame macro="">
      <xdr:nvGraphicFramePr>
        <xdr:cNvPr id="7" name="2D Doughnut Chart">
          <a:extLst>
            <a:ext uri="{FF2B5EF4-FFF2-40B4-BE49-F238E27FC236}">
              <a16:creationId xmlns:a16="http://schemas.microsoft.com/office/drawing/2014/main" id="{8E2EAF3B-2DBC-45E6-9201-288918F0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9B2E46-1431-42F7-8E2F-ED2671FBD32D}" name="synthese" displayName="synthese" ref="A4:D14" totalsRowCount="1" headerRowDxfId="17" totalsRowDxfId="14" headerRowBorderDxfId="16" tableBorderDxfId="15" totalsRowBorderDxfId="13">
  <autoFilter ref="A4:D13" xr:uid="{C39B2E46-1431-42F7-8E2F-ED2671FBD32D}"/>
  <tableColumns count="4">
    <tableColumn id="1" xr3:uid="{7A5905FF-AC4E-4AF7-882B-598221FB6782}" name="Catégorie" totalsRowLabel="Total" dataDxfId="12" totalsRowDxfId="11"/>
    <tableColumn id="2" xr3:uid="{B80F2CC4-2B96-4026-B1AD-0591F13EEC65}" name="Budget" totalsRowFunction="custom" dataDxfId="10" totalsRowDxfId="9">
      <totalsRowFormula>SUM(B6:B13)</totalsRowFormula>
    </tableColumn>
    <tableColumn id="3" xr3:uid="{AB1985C4-AE91-402A-AE5E-09E0836A19DF}" name="Dépense" totalsRowFunction="custom" totalsRowDxfId="8">
      <totalsRowFormula>SUM(C6:C13)</totalsRowFormula>
    </tableColumn>
    <tableColumn id="4" xr3:uid="{851B13D6-0C3C-4829-8F7C-2BE20665398D}" name="Difference" totalsRowFunction="custom" totalsRowDxfId="7">
      <calculatedColumnFormula>B5-C5</calculatedColumnFormula>
      <totalsRowFormula>B14-C14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45EF18-C76B-4D85-9BC2-F946C4A9B608}" name="depenses" displayName="depenses" ref="A3:D13" totalsRowShown="0" headerRowDxfId="6" headerRowBorderDxfId="5" tableBorderDxfId="4">
  <autoFilter ref="A3:D13" xr:uid="{7F45EF18-C76B-4D85-9BC2-F946C4A9B608}">
    <filterColumn colId="0" hiddenButton="1"/>
    <filterColumn colId="1" hiddenButton="1"/>
    <filterColumn colId="2" hiddenButton="1"/>
    <filterColumn colId="3" hiddenButton="1"/>
  </autoFilter>
  <tableColumns count="4">
    <tableColumn id="1" xr3:uid="{22899DB1-D4E4-4774-BEDA-990BFD089C10}" name="Date" dataDxfId="3"/>
    <tableColumn id="2" xr3:uid="{655670A1-686F-4CB8-9F93-DFF8EF209D4F}" name="Description" dataDxfId="2"/>
    <tableColumn id="3" xr3:uid="{BEDE8F80-1FBE-41B3-BF99-A9712B48FF31}" name="Catégorie" dataDxfId="1"/>
    <tableColumn id="4" xr3:uid="{72DA7262-1AB3-4C87-9354-DED2847CA2D1}" name="Monta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21_Personal_Budget">
  <a:themeElements>
    <a:clrScheme name="21_Personal_Budge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Personal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Personal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showGridLines="0" tabSelected="1" workbookViewId="0">
      <selection activeCell="K9" sqref="K9"/>
    </sheetView>
  </sheetViews>
  <sheetFormatPr defaultColWidth="20.5703125" defaultRowHeight="19.899999999999999" customHeight="1"/>
  <cols>
    <col min="1" max="1" width="20.5703125" style="1" customWidth="1"/>
    <col min="2" max="4" width="21.140625" style="1" customWidth="1"/>
    <col min="5" max="5" width="20.5703125" style="1" customWidth="1"/>
    <col min="6" max="16384" width="20.5703125" style="1"/>
  </cols>
  <sheetData>
    <row r="1" spans="1:4" s="2" customFormat="1" ht="26.25">
      <c r="A1" s="33" t="s">
        <v>16</v>
      </c>
      <c r="B1" s="33"/>
      <c r="C1" s="33"/>
      <c r="D1" s="33"/>
    </row>
    <row r="2" spans="1:4" s="2" customFormat="1" ht="19.899999999999999" customHeight="1">
      <c r="A2" s="34" t="s">
        <v>29</v>
      </c>
      <c r="B2" s="34"/>
      <c r="C2" s="34"/>
      <c r="D2" s="34"/>
    </row>
    <row r="3" spans="1:4" ht="43.5" customHeight="1">
      <c r="A3" s="35"/>
      <c r="B3" s="35"/>
      <c r="C3" s="35"/>
      <c r="D3" s="35"/>
    </row>
    <row r="4" spans="1:4" ht="23.65" customHeight="1">
      <c r="A4" s="19" t="s">
        <v>19</v>
      </c>
      <c r="B4" s="20" t="s">
        <v>0</v>
      </c>
      <c r="C4" s="20" t="s">
        <v>17</v>
      </c>
      <c r="D4" s="29" t="s">
        <v>1</v>
      </c>
    </row>
    <row r="5" spans="1:4" ht="20.45" customHeight="1">
      <c r="A5" s="22" t="s">
        <v>2</v>
      </c>
      <c r="B5" s="6">
        <v>200</v>
      </c>
      <c r="C5" s="7">
        <f>SUMIF(depenses[Catégorie],A5,depenses[Montant])</f>
        <v>255</v>
      </c>
      <c r="D5" s="25">
        <f t="shared" ref="D5" si="0">B5-C5</f>
        <v>-55</v>
      </c>
    </row>
    <row r="6" spans="1:4" ht="20.25" customHeight="1">
      <c r="A6" s="23" t="s">
        <v>23</v>
      </c>
      <c r="B6" s="8">
        <v>300</v>
      </c>
      <c r="C6" s="9">
        <f>SUMIF(depenses[Catégorie],A6,depenses[Montant])</f>
        <v>250</v>
      </c>
      <c r="D6" s="26">
        <f t="shared" ref="D6:D13" si="1">B6-C6</f>
        <v>50</v>
      </c>
    </row>
    <row r="7" spans="1:4" ht="20.25" customHeight="1">
      <c r="A7" s="23" t="s">
        <v>25</v>
      </c>
      <c r="B7" s="8">
        <v>50</v>
      </c>
      <c r="C7" s="10">
        <f>SUMIF(depenses[Catégorie],A7,depenses[Montant])</f>
        <v>350</v>
      </c>
      <c r="D7" s="27">
        <f t="shared" si="1"/>
        <v>-300</v>
      </c>
    </row>
    <row r="8" spans="1:4" ht="20.25" customHeight="1">
      <c r="A8" s="23" t="s">
        <v>21</v>
      </c>
      <c r="B8" s="8">
        <v>350</v>
      </c>
      <c r="C8" s="10">
        <f>SUMIF(depenses[Catégorie],A8,depenses[Montant])</f>
        <v>90</v>
      </c>
      <c r="D8" s="27">
        <f t="shared" si="1"/>
        <v>260</v>
      </c>
    </row>
    <row r="9" spans="1:4" ht="20.25" customHeight="1">
      <c r="A9" s="23" t="s">
        <v>27</v>
      </c>
      <c r="B9" s="8">
        <v>300</v>
      </c>
      <c r="C9" s="9">
        <f>SUMIF(depenses[Catégorie],A9,depenses[Montant])</f>
        <v>32</v>
      </c>
      <c r="D9" s="26">
        <f t="shared" si="1"/>
        <v>268</v>
      </c>
    </row>
    <row r="10" spans="1:4" ht="20.25" customHeight="1">
      <c r="A10" s="23" t="s">
        <v>22</v>
      </c>
      <c r="B10" s="8">
        <v>100</v>
      </c>
      <c r="C10" s="10">
        <f>SUMIF(depenses[Catégorie],A10,depenses[Montant])</f>
        <v>50.75</v>
      </c>
      <c r="D10" s="27">
        <f t="shared" si="1"/>
        <v>49.25</v>
      </c>
    </row>
    <row r="11" spans="1:4" ht="20.25" customHeight="1">
      <c r="A11" s="23" t="s">
        <v>20</v>
      </c>
      <c r="B11" s="8">
        <v>200</v>
      </c>
      <c r="C11" s="9">
        <f>SUMIF(depenses[Catégorie],A11,depenses[Montant])</f>
        <v>35</v>
      </c>
      <c r="D11" s="26">
        <f t="shared" si="1"/>
        <v>165</v>
      </c>
    </row>
    <row r="12" spans="1:4" ht="20.25" customHeight="1">
      <c r="A12" s="23" t="s">
        <v>26</v>
      </c>
      <c r="B12" s="8">
        <v>200</v>
      </c>
      <c r="C12" s="9">
        <f>SUMIF(depenses[Catégorie],A12,depenses[Montant])</f>
        <v>80</v>
      </c>
      <c r="D12" s="26">
        <f t="shared" si="1"/>
        <v>120</v>
      </c>
    </row>
    <row r="13" spans="1:4" ht="20.45" customHeight="1">
      <c r="A13" s="24" t="s">
        <v>24</v>
      </c>
      <c r="B13" s="11">
        <v>500</v>
      </c>
      <c r="C13" s="12">
        <f>SUMIF(depenses[Catégorie],A13,depenses[Montant])</f>
        <v>60</v>
      </c>
      <c r="D13" s="28">
        <f t="shared" si="1"/>
        <v>440</v>
      </c>
    </row>
    <row r="14" spans="1:4" ht="19.899999999999999" customHeight="1">
      <c r="A14" s="30" t="s">
        <v>3</v>
      </c>
      <c r="B14" s="31">
        <f>SUM(B6:B13)</f>
        <v>2000</v>
      </c>
      <c r="C14" s="31">
        <f>SUM(C6:C13)</f>
        <v>947.75</v>
      </c>
      <c r="D14" s="32">
        <f t="shared" ref="D14" si="2">B14-C14</f>
        <v>1052.25</v>
      </c>
    </row>
  </sheetData>
  <sortState xmlns:xlrd2="http://schemas.microsoft.com/office/spreadsheetml/2017/richdata2" ref="A6:D13">
    <sortCondition ref="A5:A13"/>
  </sortState>
  <mergeCells count="2">
    <mergeCell ref="A1:D1"/>
    <mergeCell ref="A2:D3"/>
  </mergeCells>
  <pageMargins left="0.75" right="0.75" top="0.25" bottom="0.5" header="0.25" footer="0.25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showGridLines="0" workbookViewId="0">
      <selection activeCell="C13" sqref="C4:C13"/>
    </sheetView>
  </sheetViews>
  <sheetFormatPr defaultColWidth="10.85546875" defaultRowHeight="19.899999999999999" customHeight="1"/>
  <cols>
    <col min="1" max="1" width="10.85546875" style="2" customWidth="1"/>
    <col min="2" max="2" width="31.28515625" style="2" customWidth="1"/>
    <col min="3" max="4" width="20.85546875" style="2" customWidth="1"/>
    <col min="5" max="5" width="10.85546875" style="2" customWidth="1"/>
    <col min="6" max="16384" width="10.85546875" style="2"/>
  </cols>
  <sheetData>
    <row r="1" spans="1:4" ht="26.25">
      <c r="A1" s="33" t="s">
        <v>28</v>
      </c>
      <c r="B1" s="33"/>
      <c r="C1" s="33"/>
      <c r="D1" s="33"/>
    </row>
    <row r="2" spans="1:4" ht="12.75">
      <c r="A2" s="36"/>
      <c r="B2" s="36"/>
      <c r="C2" s="36"/>
      <c r="D2" s="36"/>
    </row>
    <row r="3" spans="1:4" ht="20.45" customHeight="1">
      <c r="A3" s="19" t="s">
        <v>4</v>
      </c>
      <c r="B3" s="20" t="s">
        <v>5</v>
      </c>
      <c r="C3" s="20" t="s">
        <v>19</v>
      </c>
      <c r="D3" s="21" t="s">
        <v>18</v>
      </c>
    </row>
    <row r="4" spans="1:4" ht="20.45" customHeight="1">
      <c r="A4" s="13">
        <v>44136</v>
      </c>
      <c r="B4" s="3" t="s">
        <v>6</v>
      </c>
      <c r="C4" s="3" t="s">
        <v>2</v>
      </c>
      <c r="D4" s="16">
        <v>155</v>
      </c>
    </row>
    <row r="5" spans="1:4" ht="20.25" customHeight="1">
      <c r="A5" s="14">
        <v>44136</v>
      </c>
      <c r="B5" s="4" t="s">
        <v>7</v>
      </c>
      <c r="C5" s="4" t="s">
        <v>23</v>
      </c>
      <c r="D5" s="17">
        <v>250</v>
      </c>
    </row>
    <row r="6" spans="1:4" ht="20.25" customHeight="1">
      <c r="A6" s="15">
        <v>44137</v>
      </c>
      <c r="B6" s="5" t="s">
        <v>8</v>
      </c>
      <c r="C6" s="5" t="s">
        <v>25</v>
      </c>
      <c r="D6" s="18">
        <v>350</v>
      </c>
    </row>
    <row r="7" spans="1:4" ht="20.25" customHeight="1">
      <c r="A7" s="14">
        <v>44137</v>
      </c>
      <c r="B7" s="4" t="s">
        <v>9</v>
      </c>
      <c r="C7" s="4" t="s">
        <v>21</v>
      </c>
      <c r="D7" s="17">
        <v>90</v>
      </c>
    </row>
    <row r="8" spans="1:4" ht="20.25" customHeight="1">
      <c r="A8" s="15">
        <v>44137</v>
      </c>
      <c r="B8" s="5" t="s">
        <v>10</v>
      </c>
      <c r="C8" s="5" t="s">
        <v>27</v>
      </c>
      <c r="D8" s="18">
        <v>32</v>
      </c>
    </row>
    <row r="9" spans="1:4" ht="20.25" customHeight="1">
      <c r="A9" s="14">
        <v>44137</v>
      </c>
      <c r="B9" s="4" t="s">
        <v>11</v>
      </c>
      <c r="C9" s="4" t="s">
        <v>22</v>
      </c>
      <c r="D9" s="17">
        <v>50.75</v>
      </c>
    </row>
    <row r="10" spans="1:4" ht="20.25" customHeight="1">
      <c r="A10" s="15">
        <v>44153</v>
      </c>
      <c r="B10" s="5" t="s">
        <v>12</v>
      </c>
      <c r="C10" s="5" t="s">
        <v>20</v>
      </c>
      <c r="D10" s="18">
        <v>35</v>
      </c>
    </row>
    <row r="11" spans="1:4" ht="20.25" customHeight="1">
      <c r="A11" s="14">
        <v>44156</v>
      </c>
      <c r="B11" s="4" t="s">
        <v>13</v>
      </c>
      <c r="C11" s="4" t="s">
        <v>26</v>
      </c>
      <c r="D11" s="17">
        <v>80</v>
      </c>
    </row>
    <row r="12" spans="1:4" ht="20.25" customHeight="1">
      <c r="A12" s="15">
        <v>44157</v>
      </c>
      <c r="B12" s="5" t="s">
        <v>14</v>
      </c>
      <c r="C12" s="5" t="s">
        <v>24</v>
      </c>
      <c r="D12" s="18">
        <v>60</v>
      </c>
    </row>
    <row r="13" spans="1:4" ht="20.25" customHeight="1">
      <c r="A13" s="14">
        <v>44158</v>
      </c>
      <c r="B13" s="4" t="s">
        <v>15</v>
      </c>
      <c r="C13" s="4" t="s">
        <v>2</v>
      </c>
      <c r="D13" s="17">
        <v>100</v>
      </c>
    </row>
  </sheetData>
  <mergeCells count="2">
    <mergeCell ref="A1:D1"/>
    <mergeCell ref="A2:D2"/>
  </mergeCells>
  <pageMargins left="0.75" right="0.75" top="0.25" bottom="0.5" header="0.25" footer="0.2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par categorie'!$A$5:$A$14</xm:f>
          </x14:formula1>
          <xm:sqref>C4:C13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par categorie</vt:lpstr>
      <vt:lpstr>Dépenses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2022-05-27T14:30:54Z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c17d96-ae9f-4a06-bd85-c1f048bf9c63_Enabled">
    <vt:lpwstr>true</vt:lpwstr>
  </property>
  <property fmtid="{D5CDD505-2E9C-101B-9397-08002B2CF9AE}" pid="3" name="MSIP_Label_7ac17d96-ae9f-4a06-bd85-c1f048bf9c63_SetDate">
    <vt:lpwstr>2022-05-27T14:30:54Z</vt:lpwstr>
  </property>
  <property fmtid="{D5CDD505-2E9C-101B-9397-08002B2CF9AE}" pid="4" name="MSIP_Label_7ac17d96-ae9f-4a06-bd85-c1f048bf9c63_Method">
    <vt:lpwstr>Standard</vt:lpwstr>
  </property>
  <property fmtid="{D5CDD505-2E9C-101B-9397-08002B2CF9AE}" pid="5" name="MSIP_Label_7ac17d96-ae9f-4a06-bd85-c1f048bf9c63_Name">
    <vt:lpwstr>C1 - Standard (Internals)</vt:lpwstr>
  </property>
  <property fmtid="{D5CDD505-2E9C-101B-9397-08002B2CF9AE}" pid="6" name="MSIP_Label_7ac17d96-ae9f-4a06-bd85-c1f048bf9c63_SiteId">
    <vt:lpwstr>9f9d6315-bfeb-44e0-a998-39eae439fbc8</vt:lpwstr>
  </property>
  <property fmtid="{D5CDD505-2E9C-101B-9397-08002B2CF9AE}" pid="7" name="MSIP_Label_7ac17d96-ae9f-4a06-bd85-c1f048bf9c63_ActionId">
    <vt:lpwstr>b0bee731-aadf-4b7f-a5fa-b92df3e1d406</vt:lpwstr>
  </property>
  <property fmtid="{D5CDD505-2E9C-101B-9397-08002B2CF9AE}" pid="8" name="MSIP_Label_7ac17d96-ae9f-4a06-bd85-c1f048bf9c63_ContentBits">
    <vt:lpwstr>0</vt:lpwstr>
  </property>
</Properties>
</file>